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 defaultThemeVersion="124226"/>
  <xr:revisionPtr revIDLastSave="0" documentId="8_{2ECFCFBC-0D4A-1C48-A151-6B3A3B61D3AB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Leht1" sheetId="1" r:id="rId1"/>
  </sheets>
  <calcPr calcId="191029"/>
</workbook>
</file>

<file path=xl/calcChain.xml><?xml version="1.0" encoding="utf-8"?>
<calcChain xmlns="http://schemas.openxmlformats.org/spreadsheetml/2006/main">
  <c r="H38" i="1" l="1"/>
  <c r="H39" i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0" i="1"/>
  <c r="F37" i="1"/>
  <c r="F36" i="1"/>
  <c r="F26" i="1"/>
  <c r="F18" i="1"/>
  <c r="H37" i="1" l="1"/>
  <c r="F14" i="1"/>
  <c r="F15" i="1"/>
  <c r="F16" i="1"/>
  <c r="F17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10" i="1"/>
  <c r="F12" i="1" l="1"/>
  <c r="F13" i="1"/>
  <c r="F11" i="1" l="1"/>
  <c r="F39" i="1" l="1"/>
  <c r="F38" i="1" s="1"/>
</calcChain>
</file>

<file path=xl/sharedStrings.xml><?xml version="1.0" encoding="utf-8"?>
<sst xmlns="http://schemas.openxmlformats.org/spreadsheetml/2006/main" count="69" uniqueCount="39">
  <si>
    <t>Nr</t>
  </si>
  <si>
    <t>Tööde kirjeldus</t>
  </si>
  <si>
    <t>Käibemaks 20%</t>
  </si>
  <si>
    <t>Maksumus</t>
  </si>
  <si>
    <t>Maht</t>
  </si>
  <si>
    <t>Mõõtühik</t>
  </si>
  <si>
    <t>Ühikhind</t>
  </si>
  <si>
    <t>Kokku käibemaksuta</t>
  </si>
  <si>
    <t>KOKKU käibemaksuga</t>
  </si>
  <si>
    <t>tk</t>
  </si>
  <si>
    <t>Tööde teostaja: Metsamajand OÜ</t>
  </si>
  <si>
    <t>Teostatud tööde akt nr. 1</t>
  </si>
  <si>
    <t>Tellija: RMK</t>
  </si>
  <si>
    <t>töö</t>
  </si>
  <si>
    <t>18.08.2023</t>
  </si>
  <si>
    <t>Objekt: Sääretirbi telkimisala rekonstrueerimine</t>
  </si>
  <si>
    <t>Telkimisala taristu rekonstrueerimine</t>
  </si>
  <si>
    <t>Välisrajatiste ehitus</t>
  </si>
  <si>
    <t>Jäätmemaja koos käimlaga ehitus</t>
  </si>
  <si>
    <t>Alused ja vundamendid</t>
  </si>
  <si>
    <t>Kandetarindite ehitus</t>
  </si>
  <si>
    <t>Fassaadielemendid ja katused</t>
  </si>
  <si>
    <t>Ruumitarindid ja pinnakatted</t>
  </si>
  <si>
    <t>Tehnosüsteemid (hoonesisesed)</t>
  </si>
  <si>
    <t>Ehitusplatsi korrashoid</t>
  </si>
  <si>
    <t>Kuivkäimla ehitus</t>
  </si>
  <si>
    <t>Ehitusplatsi korrashoid </t>
  </si>
  <si>
    <t>Välisrajatiste ehitus </t>
  </si>
  <si>
    <t>Inventar, tarne ja paigaldus</t>
  </si>
  <si>
    <t>Inva- varjualune</t>
  </si>
  <si>
    <t>Istepingid, sh „Päikesetõusupink“</t>
  </si>
  <si>
    <t>Lõkkealused (tellija tarnib lõkkealused, ehitaja paigaldab)</t>
  </si>
  <si>
    <t>Viidad, nimesilt </t>
  </si>
  <si>
    <t>Ehitusplatsi korralduskulud</t>
  </si>
  <si>
    <t>Muud tööd+varjualused</t>
  </si>
  <si>
    <t>summa</t>
  </si>
  <si>
    <t>Akt nr 1. 18.08.2023 teostatud maht %</t>
  </si>
  <si>
    <t>Kokku käibemaksuga</t>
  </si>
  <si>
    <t>Varjualused (pink-lauad) paigaldus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</si>
</sst>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5" fillId="0" borderId="0" xfId="0" applyFont="1" applyAlignment="1"/>
    <xf numFmtId="0" fontId="4" fillId="0" borderId="0" xfId="0" applyFont="1" applyAlignment="1"/>
    <xf numFmtId="0" fontId="0" fillId="0" borderId="0" xfId="0"/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0" xfId="0"/>
    <xf numFmtId="0" fontId="6" fillId="0" borderId="2" xfId="0" applyFont="1" applyBorder="1" applyAlignment="1">
      <alignment horizontal="center"/>
    </xf>
    <xf numFmtId="0" fontId="0" fillId="0" borderId="0" xfId="0" applyBorder="1"/>
    <xf numFmtId="9" fontId="0" fillId="0" borderId="0" xfId="0" applyNumberFormat="1" applyFont="1" applyBorder="1"/>
    <xf numFmtId="0" fontId="0" fillId="0" borderId="0" xfId="0" applyFont="1" applyBorder="1"/>
    <xf numFmtId="9" fontId="3" fillId="0" borderId="0" xfId="0" applyNumberFormat="1" applyFont="1" applyBorder="1"/>
    <xf numFmtId="0" fontId="3" fillId="0" borderId="0" xfId="0" applyFont="1" applyBorder="1"/>
    <xf numFmtId="0" fontId="14" fillId="0" borderId="0" xfId="0" applyFont="1" applyBorder="1"/>
    <xf numFmtId="4" fontId="7" fillId="0" borderId="2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4" fillId="0" borderId="0" xfId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2" fontId="8" fillId="0" borderId="5" xfId="0" applyNumberFormat="1" applyFont="1" applyBorder="1"/>
    <xf numFmtId="2" fontId="8" fillId="0" borderId="3" xfId="0" applyNumberFormat="1" applyFont="1" applyBorder="1"/>
    <xf numFmtId="2" fontId="15" fillId="0" borderId="3" xfId="0" applyNumberFormat="1" applyFont="1" applyBorder="1"/>
    <xf numFmtId="2" fontId="15" fillId="0" borderId="5" xfId="0" applyNumberFormat="1" applyFont="1" applyBorder="1"/>
    <xf numFmtId="2" fontId="9" fillId="0" borderId="6" xfId="0" applyNumberFormat="1" applyFont="1" applyBorder="1"/>
    <xf numFmtId="0" fontId="6" fillId="0" borderId="1" xfId="0" applyFont="1" applyFill="1" applyBorder="1" applyAlignment="1">
      <alignment horizontal="center"/>
    </xf>
    <xf numFmtId="9" fontId="0" fillId="0" borderId="1" xfId="0" applyNumberFormat="1" applyFont="1" applyBorder="1"/>
    <xf numFmtId="0" fontId="0" fillId="0" borderId="1" xfId="0" applyFont="1" applyBorder="1"/>
    <xf numFmtId="9" fontId="0" fillId="0" borderId="1" xfId="0" applyNumberFormat="1" applyBorder="1"/>
    <xf numFmtId="0" fontId="0" fillId="0" borderId="1" xfId="0" applyBorder="1"/>
    <xf numFmtId="0" fontId="0" fillId="0" borderId="1" xfId="0" applyFont="1" applyFill="1" applyBorder="1"/>
    <xf numFmtId="0" fontId="14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igihanked.riik.ee/rhr-we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1"/>
  <sheetViews>
    <sheetView tabSelected="1" zoomScaleNormal="100" workbookViewId="0">
      <selection activeCell="I19" sqref="I19"/>
    </sheetView>
  </sheetViews>
  <sheetFormatPr baseColWidth="10" defaultColWidth="8.83203125" defaultRowHeight="15" x14ac:dyDescent="0.2"/>
  <cols>
    <col min="1" max="1" width="8.6640625" customWidth="1"/>
    <col min="2" max="2" width="76.33203125" customWidth="1"/>
    <col min="3" max="3" width="10.33203125" customWidth="1"/>
    <col min="4" max="4" width="6.5" bestFit="1" customWidth="1"/>
    <col min="5" max="5" width="9" customWidth="1"/>
    <col min="6" max="6" width="10" customWidth="1"/>
    <col min="7" max="7" width="32.6640625" customWidth="1"/>
    <col min="8" max="8" width="10" customWidth="1"/>
    <col min="9" max="9" width="28.1640625" customWidth="1"/>
  </cols>
  <sheetData>
    <row r="1" spans="1:16" ht="16" x14ac:dyDescent="0.2">
      <c r="A1" s="46"/>
      <c r="B1" s="46"/>
      <c r="C1" s="46"/>
      <c r="D1" s="46"/>
      <c r="E1" s="46"/>
      <c r="F1" s="46"/>
    </row>
    <row r="2" spans="1:16" ht="18" customHeight="1" x14ac:dyDescent="0.2">
      <c r="A2" s="21" t="s">
        <v>11</v>
      </c>
      <c r="C2" s="22"/>
      <c r="D2" s="22"/>
      <c r="E2" s="22"/>
      <c r="F2" s="22"/>
    </row>
    <row r="3" spans="1:16" s="20" customFormat="1" ht="18" customHeight="1" x14ac:dyDescent="0.2">
      <c r="A3" s="18" t="s">
        <v>14</v>
      </c>
      <c r="B3" s="18"/>
      <c r="C3" s="19"/>
      <c r="D3" s="19"/>
      <c r="E3" s="19"/>
      <c r="F3" s="19"/>
    </row>
    <row r="4" spans="1:16" s="20" customFormat="1" ht="18" customHeight="1" x14ac:dyDescent="0.2">
      <c r="A4" s="18" t="s">
        <v>12</v>
      </c>
      <c r="B4" s="18"/>
      <c r="C4" s="19"/>
      <c r="D4" s="19"/>
      <c r="E4" s="19"/>
      <c r="F4" s="19"/>
    </row>
    <row r="5" spans="1:16" ht="18" customHeight="1" x14ac:dyDescent="0.2">
      <c r="A5" s="48" t="s">
        <v>10</v>
      </c>
      <c r="B5" s="49"/>
      <c r="C5" s="49"/>
      <c r="D5" s="49"/>
      <c r="E5" s="49"/>
      <c r="F5" s="49"/>
    </row>
    <row r="6" spans="1:16" ht="16" x14ac:dyDescent="0.2">
      <c r="A6" s="47" t="s">
        <v>15</v>
      </c>
      <c r="B6" s="47"/>
      <c r="C6" s="47"/>
      <c r="D6" s="47"/>
      <c r="E6" s="47"/>
      <c r="F6" s="47"/>
    </row>
    <row r="7" spans="1:16" ht="18" customHeight="1" thickBot="1" x14ac:dyDescent="0.25">
      <c r="A7" s="3"/>
      <c r="B7" s="3"/>
      <c r="C7" s="3"/>
      <c r="D7" s="3"/>
      <c r="E7" s="3"/>
      <c r="F7" s="3"/>
      <c r="G7" s="35"/>
      <c r="H7" s="35"/>
      <c r="I7" s="35"/>
      <c r="J7" s="35"/>
    </row>
    <row r="8" spans="1:16" ht="18" customHeight="1" x14ac:dyDescent="0.2">
      <c r="A8" s="8" t="s">
        <v>0</v>
      </c>
      <c r="B8" s="10" t="s">
        <v>1</v>
      </c>
      <c r="C8" s="8" t="s">
        <v>5</v>
      </c>
      <c r="D8" s="8" t="s">
        <v>4</v>
      </c>
      <c r="E8" s="34" t="s">
        <v>6</v>
      </c>
      <c r="F8" s="59" t="s">
        <v>3</v>
      </c>
      <c r="G8" s="65" t="s">
        <v>36</v>
      </c>
      <c r="H8" s="65" t="s">
        <v>35</v>
      </c>
      <c r="I8" s="30"/>
      <c r="J8" s="30"/>
      <c r="O8" s="30"/>
      <c r="P8" s="30"/>
    </row>
    <row r="9" spans="1:16" s="6" customFormat="1" ht="16" customHeight="1" x14ac:dyDescent="0.2">
      <c r="A9" s="9"/>
      <c r="B9" s="52" t="s">
        <v>18</v>
      </c>
      <c r="C9" s="9"/>
      <c r="D9" s="9"/>
      <c r="E9" s="41"/>
      <c r="F9" s="60"/>
      <c r="G9" s="66"/>
      <c r="H9" s="67"/>
      <c r="I9" s="36"/>
      <c r="J9" s="37"/>
    </row>
    <row r="10" spans="1:16" s="6" customFormat="1" ht="18" customHeight="1" x14ac:dyDescent="0.2">
      <c r="A10" s="9">
        <v>1</v>
      </c>
      <c r="B10" s="1" t="s">
        <v>17</v>
      </c>
      <c r="C10" s="9" t="s">
        <v>13</v>
      </c>
      <c r="D10" s="9">
        <v>1</v>
      </c>
      <c r="E10" s="57">
        <v>3500</v>
      </c>
      <c r="F10" s="61">
        <f>E10*D10</f>
        <v>3500</v>
      </c>
      <c r="G10" s="66">
        <v>1</v>
      </c>
      <c r="H10" s="67">
        <f>F10*G10</f>
        <v>3500</v>
      </c>
      <c r="I10" s="36"/>
      <c r="J10" s="37"/>
    </row>
    <row r="11" spans="1:16" x14ac:dyDescent="0.2">
      <c r="A11" s="9">
        <v>2</v>
      </c>
      <c r="B11" s="1" t="s">
        <v>19</v>
      </c>
      <c r="C11" s="9" t="s">
        <v>13</v>
      </c>
      <c r="D11" s="9">
        <v>1</v>
      </c>
      <c r="E11" s="57">
        <v>4900</v>
      </c>
      <c r="F11" s="61">
        <f>D11*E11</f>
        <v>4900</v>
      </c>
      <c r="G11" s="66">
        <v>0</v>
      </c>
      <c r="H11" s="67">
        <f t="shared" ref="H11:H35" si="0">F11*G11</f>
        <v>0</v>
      </c>
      <c r="I11" s="38"/>
      <c r="J11" s="39"/>
      <c r="O11" s="16"/>
      <c r="P11" s="15"/>
    </row>
    <row r="12" spans="1:16" s="32" customFormat="1" x14ac:dyDescent="0.2">
      <c r="A12" s="9">
        <v>3</v>
      </c>
      <c r="B12" s="1" t="s">
        <v>20</v>
      </c>
      <c r="C12" s="9" t="s">
        <v>13</v>
      </c>
      <c r="D12" s="9">
        <v>1</v>
      </c>
      <c r="E12" s="57">
        <v>12800</v>
      </c>
      <c r="F12" s="61">
        <f t="shared" ref="F12:F35" si="1">D12*E12</f>
        <v>12800</v>
      </c>
      <c r="G12" s="66">
        <v>0</v>
      </c>
      <c r="H12" s="67">
        <f t="shared" si="0"/>
        <v>0</v>
      </c>
      <c r="I12" s="38"/>
      <c r="J12" s="39"/>
      <c r="O12" s="16"/>
      <c r="P12" s="15"/>
    </row>
    <row r="13" spans="1:16" x14ac:dyDescent="0.2">
      <c r="A13" s="9">
        <v>4</v>
      </c>
      <c r="B13" s="1" t="s">
        <v>21</v>
      </c>
      <c r="C13" s="9" t="s">
        <v>13</v>
      </c>
      <c r="D13" s="9">
        <v>1</v>
      </c>
      <c r="E13" s="57">
        <v>4250</v>
      </c>
      <c r="F13" s="61">
        <f t="shared" si="1"/>
        <v>4250</v>
      </c>
      <c r="G13" s="68">
        <v>0</v>
      </c>
      <c r="H13" s="67">
        <f t="shared" si="0"/>
        <v>0</v>
      </c>
      <c r="I13" s="38"/>
      <c r="J13" s="39"/>
      <c r="O13" s="15"/>
      <c r="P13" s="15"/>
    </row>
    <row r="14" spans="1:16" s="7" customFormat="1" ht="16" customHeight="1" x14ac:dyDescent="0.2">
      <c r="A14" s="9">
        <v>5</v>
      </c>
      <c r="B14" s="1" t="s">
        <v>22</v>
      </c>
      <c r="C14" s="9" t="s">
        <v>13</v>
      </c>
      <c r="D14" s="9">
        <v>1</v>
      </c>
      <c r="E14" s="57">
        <v>650</v>
      </c>
      <c r="F14" s="61">
        <f t="shared" si="1"/>
        <v>650</v>
      </c>
      <c r="G14" s="68">
        <v>0</v>
      </c>
      <c r="H14" s="67">
        <f t="shared" si="0"/>
        <v>0</v>
      </c>
      <c r="I14" s="38"/>
      <c r="J14" s="39"/>
      <c r="O14" s="17"/>
      <c r="P14" s="15"/>
    </row>
    <row r="15" spans="1:16" s="23" customFormat="1" x14ac:dyDescent="0.2">
      <c r="A15" s="9">
        <v>6</v>
      </c>
      <c r="B15" s="1" t="s">
        <v>23</v>
      </c>
      <c r="C15" s="9" t="s">
        <v>13</v>
      </c>
      <c r="D15" s="9">
        <v>1</v>
      </c>
      <c r="E15" s="57">
        <v>4700</v>
      </c>
      <c r="F15" s="61">
        <f t="shared" si="1"/>
        <v>4700</v>
      </c>
      <c r="G15" s="68">
        <v>0</v>
      </c>
      <c r="H15" s="67">
        <f t="shared" si="0"/>
        <v>0</v>
      </c>
      <c r="I15" s="38"/>
      <c r="J15" s="39"/>
      <c r="O15" s="17"/>
      <c r="P15" s="15"/>
    </row>
    <row r="16" spans="1:16" s="32" customFormat="1" x14ac:dyDescent="0.2">
      <c r="A16" s="9">
        <v>7</v>
      </c>
      <c r="B16" s="1" t="s">
        <v>24</v>
      </c>
      <c r="C16" s="9" t="s">
        <v>13</v>
      </c>
      <c r="D16" s="9">
        <v>1</v>
      </c>
      <c r="E16" s="57">
        <v>1100</v>
      </c>
      <c r="F16" s="61">
        <f t="shared" si="1"/>
        <v>1100</v>
      </c>
      <c r="G16" s="68">
        <v>0</v>
      </c>
      <c r="H16" s="67">
        <f t="shared" si="0"/>
        <v>0</v>
      </c>
      <c r="I16" s="38"/>
      <c r="J16" s="39"/>
      <c r="O16" s="17"/>
      <c r="P16" s="15"/>
    </row>
    <row r="17" spans="1:16" s="32" customFormat="1" x14ac:dyDescent="0.2">
      <c r="A17" s="9">
        <v>8</v>
      </c>
      <c r="B17" s="1" t="s">
        <v>34</v>
      </c>
      <c r="C17" s="9" t="s">
        <v>13</v>
      </c>
      <c r="D17" s="9">
        <v>1</v>
      </c>
      <c r="E17" s="57">
        <v>29500</v>
      </c>
      <c r="F17" s="61">
        <f t="shared" si="1"/>
        <v>29500</v>
      </c>
      <c r="G17" s="68">
        <v>0</v>
      </c>
      <c r="H17" s="67">
        <f t="shared" si="0"/>
        <v>0</v>
      </c>
      <c r="I17" s="38"/>
      <c r="J17" s="39"/>
      <c r="O17" s="17"/>
      <c r="P17" s="15"/>
    </row>
    <row r="18" spans="1:16" s="32" customFormat="1" x14ac:dyDescent="0.2">
      <c r="A18" s="9"/>
      <c r="B18" s="56" t="s">
        <v>25</v>
      </c>
      <c r="C18" s="9"/>
      <c r="D18" s="9"/>
      <c r="E18" s="57"/>
      <c r="F18" s="62">
        <f>F10+F11+F12+F13+F14+F15+F16+F17</f>
        <v>61400</v>
      </c>
      <c r="G18" s="68"/>
      <c r="H18" s="67">
        <f t="shared" si="0"/>
        <v>0</v>
      </c>
      <c r="I18" s="38"/>
      <c r="J18" s="39"/>
      <c r="O18" s="17"/>
      <c r="P18" s="15"/>
    </row>
    <row r="19" spans="1:16" s="33" customFormat="1" x14ac:dyDescent="0.2">
      <c r="A19" s="9">
        <v>1</v>
      </c>
      <c r="B19" s="1" t="s">
        <v>17</v>
      </c>
      <c r="C19" s="9" t="s">
        <v>13</v>
      </c>
      <c r="D19" s="9">
        <v>1</v>
      </c>
      <c r="E19" s="57">
        <v>1500</v>
      </c>
      <c r="F19" s="61">
        <f t="shared" si="1"/>
        <v>1500</v>
      </c>
      <c r="G19" s="68">
        <v>0.5</v>
      </c>
      <c r="H19" s="67">
        <f t="shared" si="0"/>
        <v>750</v>
      </c>
      <c r="I19" s="38"/>
      <c r="J19" s="39"/>
      <c r="O19" s="17"/>
      <c r="P19" s="15"/>
    </row>
    <row r="20" spans="1:16" s="33" customFormat="1" x14ac:dyDescent="0.2">
      <c r="A20" s="9">
        <v>2</v>
      </c>
      <c r="B20" s="1" t="s">
        <v>19</v>
      </c>
      <c r="C20" s="9" t="s">
        <v>13</v>
      </c>
      <c r="D20" s="9">
        <v>1</v>
      </c>
      <c r="E20" s="57">
        <v>2400</v>
      </c>
      <c r="F20" s="61">
        <f t="shared" si="1"/>
        <v>2400</v>
      </c>
      <c r="G20" s="68">
        <v>0</v>
      </c>
      <c r="H20" s="67">
        <f t="shared" si="0"/>
        <v>0</v>
      </c>
      <c r="I20" s="38"/>
      <c r="J20" s="39"/>
      <c r="O20" s="17"/>
      <c r="P20" s="15"/>
    </row>
    <row r="21" spans="1:16" s="33" customFormat="1" x14ac:dyDescent="0.2">
      <c r="A21" s="9">
        <v>3</v>
      </c>
      <c r="B21" s="1" t="s">
        <v>20</v>
      </c>
      <c r="C21" s="9" t="s">
        <v>13</v>
      </c>
      <c r="D21" s="9">
        <v>1</v>
      </c>
      <c r="E21" s="57">
        <v>2600</v>
      </c>
      <c r="F21" s="61">
        <f t="shared" si="1"/>
        <v>2600</v>
      </c>
      <c r="G21" s="68">
        <v>0</v>
      </c>
      <c r="H21" s="67">
        <f t="shared" si="0"/>
        <v>0</v>
      </c>
      <c r="I21" s="38"/>
      <c r="J21" s="39"/>
      <c r="O21" s="17"/>
      <c r="P21" s="15"/>
    </row>
    <row r="22" spans="1:16" s="33" customFormat="1" x14ac:dyDescent="0.2">
      <c r="A22" s="9">
        <v>4</v>
      </c>
      <c r="B22" s="1" t="s">
        <v>21</v>
      </c>
      <c r="C22" s="9" t="s">
        <v>13</v>
      </c>
      <c r="D22" s="9">
        <v>1</v>
      </c>
      <c r="E22" s="57">
        <v>1900</v>
      </c>
      <c r="F22" s="61">
        <f t="shared" si="1"/>
        <v>1900</v>
      </c>
      <c r="G22" s="68">
        <v>0</v>
      </c>
      <c r="H22" s="67">
        <f t="shared" si="0"/>
        <v>0</v>
      </c>
      <c r="I22" s="38"/>
      <c r="J22" s="39"/>
      <c r="O22" s="17"/>
      <c r="P22" s="15"/>
    </row>
    <row r="23" spans="1:16" s="33" customFormat="1" x14ac:dyDescent="0.2">
      <c r="A23" s="9">
        <v>5</v>
      </c>
      <c r="B23" s="1" t="s">
        <v>22</v>
      </c>
      <c r="C23" s="9" t="s">
        <v>13</v>
      </c>
      <c r="D23" s="9">
        <v>1</v>
      </c>
      <c r="E23" s="57">
        <v>850</v>
      </c>
      <c r="F23" s="61">
        <f t="shared" si="1"/>
        <v>850</v>
      </c>
      <c r="G23" s="68">
        <v>0</v>
      </c>
      <c r="H23" s="67">
        <f t="shared" si="0"/>
        <v>0</v>
      </c>
      <c r="I23" s="38"/>
      <c r="J23" s="39"/>
      <c r="O23" s="17"/>
      <c r="P23" s="15"/>
    </row>
    <row r="24" spans="1:16" s="33" customFormat="1" x14ac:dyDescent="0.2">
      <c r="A24" s="9">
        <v>6</v>
      </c>
      <c r="B24" s="1" t="s">
        <v>23</v>
      </c>
      <c r="C24" s="9" t="s">
        <v>13</v>
      </c>
      <c r="D24" s="9">
        <v>1</v>
      </c>
      <c r="E24" s="57">
        <v>2100</v>
      </c>
      <c r="F24" s="61">
        <f t="shared" si="1"/>
        <v>2100</v>
      </c>
      <c r="G24" s="68">
        <v>0</v>
      </c>
      <c r="H24" s="67">
        <f t="shared" si="0"/>
        <v>0</v>
      </c>
      <c r="I24" s="38"/>
      <c r="J24" s="39"/>
      <c r="O24" s="17"/>
      <c r="P24" s="15"/>
    </row>
    <row r="25" spans="1:16" s="33" customFormat="1" x14ac:dyDescent="0.2">
      <c r="A25" s="9">
        <v>7</v>
      </c>
      <c r="B25" s="1" t="s">
        <v>26</v>
      </c>
      <c r="C25" s="9" t="s">
        <v>13</v>
      </c>
      <c r="D25" s="9">
        <v>1</v>
      </c>
      <c r="E25" s="57">
        <v>500</v>
      </c>
      <c r="F25" s="61">
        <f t="shared" si="1"/>
        <v>500</v>
      </c>
      <c r="G25" s="68">
        <v>0</v>
      </c>
      <c r="H25" s="67">
        <f t="shared" si="0"/>
        <v>0</v>
      </c>
      <c r="I25" s="38"/>
      <c r="J25" s="39"/>
      <c r="O25" s="17"/>
      <c r="P25" s="15"/>
    </row>
    <row r="26" spans="1:16" s="33" customFormat="1" x14ac:dyDescent="0.2">
      <c r="A26" s="9"/>
      <c r="B26" s="56" t="s">
        <v>16</v>
      </c>
      <c r="C26" s="9"/>
      <c r="D26" s="9"/>
      <c r="E26" s="57"/>
      <c r="F26" s="62">
        <f>F19+F20+F21+F22+F23+F24+F25</f>
        <v>11850</v>
      </c>
      <c r="G26" s="68"/>
      <c r="H26" s="67">
        <f t="shared" si="0"/>
        <v>0</v>
      </c>
      <c r="I26" s="38"/>
      <c r="J26" s="39"/>
      <c r="O26" s="17"/>
      <c r="P26" s="15"/>
    </row>
    <row r="27" spans="1:16" s="33" customFormat="1" x14ac:dyDescent="0.2">
      <c r="A27" s="9">
        <v>1</v>
      </c>
      <c r="B27" s="58" t="s">
        <v>27</v>
      </c>
      <c r="C27" s="9" t="s">
        <v>13</v>
      </c>
      <c r="D27" s="9">
        <v>1</v>
      </c>
      <c r="E27" s="57">
        <v>4400</v>
      </c>
      <c r="F27" s="61">
        <f t="shared" si="1"/>
        <v>4400</v>
      </c>
      <c r="G27" s="68">
        <v>0.5</v>
      </c>
      <c r="H27" s="67">
        <f t="shared" si="0"/>
        <v>2200</v>
      </c>
      <c r="I27" s="38"/>
      <c r="J27" s="39"/>
      <c r="O27" s="17"/>
      <c r="P27" s="15"/>
    </row>
    <row r="28" spans="1:16" s="33" customFormat="1" x14ac:dyDescent="0.2">
      <c r="A28" s="9">
        <v>2</v>
      </c>
      <c r="B28" s="1" t="s">
        <v>19</v>
      </c>
      <c r="C28" s="9" t="s">
        <v>13</v>
      </c>
      <c r="D28" s="9">
        <v>1</v>
      </c>
      <c r="E28" s="57">
        <v>700</v>
      </c>
      <c r="F28" s="61">
        <f t="shared" si="1"/>
        <v>700</v>
      </c>
      <c r="G28" s="68">
        <v>0</v>
      </c>
      <c r="H28" s="67">
        <f t="shared" si="0"/>
        <v>0</v>
      </c>
      <c r="I28" s="38"/>
      <c r="J28" s="39"/>
      <c r="O28" s="17"/>
      <c r="P28" s="15"/>
    </row>
    <row r="29" spans="1:16" s="33" customFormat="1" x14ac:dyDescent="0.2">
      <c r="A29" s="9">
        <v>3</v>
      </c>
      <c r="B29" s="1" t="s">
        <v>28</v>
      </c>
      <c r="C29" s="9" t="s">
        <v>13</v>
      </c>
      <c r="D29" s="9">
        <v>1</v>
      </c>
      <c r="E29" s="57">
        <v>5400</v>
      </c>
      <c r="F29" s="61">
        <f t="shared" si="1"/>
        <v>5400</v>
      </c>
      <c r="G29" s="68">
        <v>0.5</v>
      </c>
      <c r="H29" s="67">
        <f t="shared" si="0"/>
        <v>2700</v>
      </c>
      <c r="I29" s="38"/>
      <c r="J29" s="39"/>
      <c r="O29" s="17"/>
      <c r="P29" s="15"/>
    </row>
    <row r="30" spans="1:16" s="33" customFormat="1" x14ac:dyDescent="0.2">
      <c r="A30" s="9">
        <v>4</v>
      </c>
      <c r="B30" s="1" t="s">
        <v>38</v>
      </c>
      <c r="C30" s="9" t="s">
        <v>9</v>
      </c>
      <c r="D30" s="9">
        <v>8</v>
      </c>
      <c r="E30" s="57">
        <v>1400</v>
      </c>
      <c r="F30" s="61">
        <f t="shared" si="1"/>
        <v>11200</v>
      </c>
      <c r="G30" s="68">
        <v>0</v>
      </c>
      <c r="H30" s="67">
        <f t="shared" si="0"/>
        <v>0</v>
      </c>
      <c r="I30" s="38"/>
      <c r="J30" s="39"/>
      <c r="O30" s="17"/>
      <c r="P30" s="15"/>
    </row>
    <row r="31" spans="1:16" s="33" customFormat="1" x14ac:dyDescent="0.2">
      <c r="A31" s="9">
        <v>5</v>
      </c>
      <c r="B31" s="1" t="s">
        <v>29</v>
      </c>
      <c r="C31" s="9" t="s">
        <v>9</v>
      </c>
      <c r="D31" s="9">
        <v>1</v>
      </c>
      <c r="E31" s="57">
        <v>2000</v>
      </c>
      <c r="F31" s="61">
        <f t="shared" si="1"/>
        <v>2000</v>
      </c>
      <c r="G31" s="68">
        <v>0</v>
      </c>
      <c r="H31" s="67">
        <f t="shared" si="0"/>
        <v>0</v>
      </c>
      <c r="I31" s="38"/>
      <c r="J31" s="39"/>
      <c r="O31" s="17"/>
      <c r="P31" s="15"/>
    </row>
    <row r="32" spans="1:16" s="33" customFormat="1" x14ac:dyDescent="0.2">
      <c r="A32" s="9">
        <v>6</v>
      </c>
      <c r="B32" s="1" t="s">
        <v>30</v>
      </c>
      <c r="C32" s="9" t="s">
        <v>9</v>
      </c>
      <c r="D32" s="9">
        <v>400</v>
      </c>
      <c r="E32" s="57">
        <v>16</v>
      </c>
      <c r="F32" s="61">
        <f t="shared" si="1"/>
        <v>6400</v>
      </c>
      <c r="G32" s="68">
        <v>1</v>
      </c>
      <c r="H32" s="67">
        <f t="shared" si="0"/>
        <v>6400</v>
      </c>
      <c r="I32" s="38"/>
      <c r="J32" s="39"/>
      <c r="O32" s="17"/>
      <c r="P32" s="15"/>
    </row>
    <row r="33" spans="1:16" s="33" customFormat="1" x14ac:dyDescent="0.2">
      <c r="A33" s="9">
        <v>7</v>
      </c>
      <c r="B33" s="1" t="s">
        <v>31</v>
      </c>
      <c r="C33" s="9" t="s">
        <v>9</v>
      </c>
      <c r="D33" s="9">
        <v>8</v>
      </c>
      <c r="E33" s="57">
        <v>300</v>
      </c>
      <c r="F33" s="61">
        <f t="shared" si="1"/>
        <v>2400</v>
      </c>
      <c r="G33" s="68">
        <v>0</v>
      </c>
      <c r="H33" s="67">
        <f t="shared" si="0"/>
        <v>0</v>
      </c>
      <c r="I33" s="38"/>
      <c r="J33" s="39"/>
      <c r="O33" s="17"/>
      <c r="P33" s="15"/>
    </row>
    <row r="34" spans="1:16" s="33" customFormat="1" x14ac:dyDescent="0.2">
      <c r="A34" s="9">
        <v>8</v>
      </c>
      <c r="B34" s="1" t="s">
        <v>32</v>
      </c>
      <c r="C34" s="9" t="s">
        <v>9</v>
      </c>
      <c r="D34" s="9">
        <v>1</v>
      </c>
      <c r="E34" s="57">
        <v>1300</v>
      </c>
      <c r="F34" s="61">
        <f t="shared" si="1"/>
        <v>1300</v>
      </c>
      <c r="G34" s="68">
        <v>0</v>
      </c>
      <c r="H34" s="67">
        <f t="shared" si="0"/>
        <v>0</v>
      </c>
      <c r="I34" s="38"/>
      <c r="J34" s="39"/>
      <c r="O34" s="17"/>
      <c r="P34" s="15"/>
    </row>
    <row r="35" spans="1:16" s="33" customFormat="1" x14ac:dyDescent="0.2">
      <c r="A35" s="9">
        <v>9</v>
      </c>
      <c r="B35" s="1" t="s">
        <v>33</v>
      </c>
      <c r="C35" s="9" t="s">
        <v>13</v>
      </c>
      <c r="D35" s="9">
        <v>1</v>
      </c>
      <c r="E35" s="57">
        <v>800</v>
      </c>
      <c r="F35" s="61">
        <f t="shared" si="1"/>
        <v>800</v>
      </c>
      <c r="G35" s="68">
        <v>0</v>
      </c>
      <c r="H35" s="67">
        <f t="shared" si="0"/>
        <v>0</v>
      </c>
      <c r="I35" s="38"/>
      <c r="J35" s="39"/>
      <c r="O35" s="17"/>
      <c r="P35" s="15"/>
    </row>
    <row r="36" spans="1:16" s="33" customFormat="1" x14ac:dyDescent="0.2">
      <c r="A36" s="53"/>
      <c r="B36" s="54"/>
      <c r="C36" s="55"/>
      <c r="D36" s="55"/>
      <c r="E36" s="42"/>
      <c r="F36" s="63">
        <f>F27+F28+F29+F30+F31+F32+F33+F34+F35</f>
        <v>34600</v>
      </c>
      <c r="G36" s="68"/>
      <c r="H36" s="69"/>
      <c r="I36" s="38"/>
      <c r="J36" s="39"/>
      <c r="O36" s="17"/>
      <c r="P36" s="15"/>
    </row>
    <row r="37" spans="1:16" ht="18" customHeight="1" x14ac:dyDescent="0.2">
      <c r="A37" s="44" t="s">
        <v>7</v>
      </c>
      <c r="B37" s="45"/>
      <c r="C37" s="45"/>
      <c r="D37" s="45"/>
      <c r="E37" s="45"/>
      <c r="F37" s="60">
        <f>F18+F26+F36</f>
        <v>107850</v>
      </c>
      <c r="G37" s="69"/>
      <c r="H37" s="70">
        <f>SUM(H10:H35)</f>
        <v>15550</v>
      </c>
      <c r="I37" s="39"/>
      <c r="J37" s="39"/>
      <c r="O37" s="17"/>
      <c r="P37" s="15"/>
    </row>
    <row r="38" spans="1:16" ht="18" customHeight="1" x14ac:dyDescent="0.2">
      <c r="A38" s="50" t="s">
        <v>2</v>
      </c>
      <c r="B38" s="51"/>
      <c r="C38" s="51"/>
      <c r="D38" s="51"/>
      <c r="E38" s="51"/>
      <c r="F38" s="60">
        <f>F39-F37</f>
        <v>21570</v>
      </c>
      <c r="G38" s="69" t="s">
        <v>2</v>
      </c>
      <c r="H38" s="69">
        <f>H39-H37</f>
        <v>3110</v>
      </c>
      <c r="I38" s="35"/>
      <c r="J38" s="35"/>
    </row>
    <row r="39" spans="1:16" ht="18" customHeight="1" thickBot="1" x14ac:dyDescent="0.25">
      <c r="A39" s="44" t="s">
        <v>8</v>
      </c>
      <c r="B39" s="45"/>
      <c r="C39" s="45"/>
      <c r="D39" s="45"/>
      <c r="E39" s="45"/>
      <c r="F39" s="64">
        <f>F37*1.2</f>
        <v>129420</v>
      </c>
      <c r="G39" s="71" t="s">
        <v>37</v>
      </c>
      <c r="H39" s="71">
        <f>H37*1.2</f>
        <v>18660</v>
      </c>
      <c r="I39" s="35"/>
      <c r="J39" s="40"/>
      <c r="O39" s="17"/>
      <c r="P39" s="29"/>
    </row>
    <row r="40" spans="1:16" ht="18" customHeight="1" x14ac:dyDescent="0.2">
      <c r="A40" s="7"/>
      <c r="B40" s="7"/>
      <c r="C40" s="7"/>
      <c r="D40" s="7"/>
      <c r="E40" s="7"/>
      <c r="F40" s="7"/>
      <c r="O40" s="17"/>
      <c r="P40" s="31"/>
    </row>
    <row r="41" spans="1:16" s="24" customFormat="1" ht="18" customHeight="1" x14ac:dyDescent="0.15">
      <c r="B41" s="25"/>
    </row>
    <row r="42" spans="1:16" s="25" customFormat="1" ht="13" x14ac:dyDescent="0.15">
      <c r="B42" s="43"/>
      <c r="C42" s="43"/>
      <c r="D42" s="43"/>
      <c r="E42" s="43"/>
      <c r="F42" s="43"/>
    </row>
    <row r="43" spans="1:16" s="25" customFormat="1" ht="13" x14ac:dyDescent="0.15">
      <c r="B43" s="43"/>
      <c r="C43" s="43"/>
      <c r="D43" s="43"/>
      <c r="E43" s="43"/>
      <c r="F43" s="43"/>
    </row>
    <row r="44" spans="1:16" s="25" customFormat="1" ht="26.25" customHeight="1" x14ac:dyDescent="0.15">
      <c r="B44" s="43"/>
      <c r="C44" s="43"/>
      <c r="D44" s="43"/>
      <c r="E44" s="43"/>
      <c r="F44" s="43"/>
    </row>
    <row r="45" spans="1:16" s="25" customFormat="1" ht="13" x14ac:dyDescent="0.15">
      <c r="B45" s="26"/>
      <c r="C45" s="26"/>
      <c r="D45" s="26"/>
      <c r="E45" s="26"/>
      <c r="F45" s="26"/>
    </row>
    <row r="46" spans="1:16" s="25" customFormat="1" ht="13" x14ac:dyDescent="0.15">
      <c r="B46" s="26"/>
      <c r="C46" s="27"/>
    </row>
    <row r="47" spans="1:16" s="25" customFormat="1" ht="13" x14ac:dyDescent="0.15">
      <c r="B47" s="26"/>
      <c r="C47" s="27"/>
    </row>
    <row r="48" spans="1:16" s="25" customFormat="1" ht="13" x14ac:dyDescent="0.15">
      <c r="B48" s="26"/>
      <c r="C48" s="27"/>
    </row>
    <row r="49" spans="1:3" s="25" customFormat="1" ht="13" x14ac:dyDescent="0.15">
      <c r="B49" s="26"/>
      <c r="C49" s="27"/>
    </row>
    <row r="50" spans="1:3" s="25" customFormat="1" ht="13" x14ac:dyDescent="0.15">
      <c r="B50" s="26"/>
      <c r="C50" s="27"/>
    </row>
    <row r="51" spans="1:3" s="25" customFormat="1" ht="13" x14ac:dyDescent="0.15">
      <c r="B51" s="26"/>
      <c r="C51" s="27"/>
    </row>
    <row r="52" spans="1:3" s="25" customFormat="1" ht="13" x14ac:dyDescent="0.15">
      <c r="B52" s="26"/>
      <c r="C52" s="27"/>
    </row>
    <row r="53" spans="1:3" s="25" customFormat="1" ht="13" x14ac:dyDescent="0.15">
      <c r="B53" s="26"/>
      <c r="C53" s="27"/>
    </row>
    <row r="54" spans="1:3" s="25" customFormat="1" ht="13" x14ac:dyDescent="0.15">
      <c r="B54" s="26"/>
      <c r="C54" s="27"/>
    </row>
    <row r="55" spans="1:3" s="25" customFormat="1" ht="13" x14ac:dyDescent="0.15">
      <c r="A55" s="28"/>
      <c r="B55" s="26"/>
      <c r="C55" s="27"/>
    </row>
    <row r="56" spans="1:3" s="25" customFormat="1" ht="13" x14ac:dyDescent="0.15">
      <c r="A56" s="28"/>
      <c r="B56" s="26"/>
      <c r="C56" s="27"/>
    </row>
    <row r="57" spans="1:3" s="25" customFormat="1" ht="13" x14ac:dyDescent="0.15">
      <c r="A57" s="28"/>
      <c r="B57" s="26"/>
      <c r="C57" s="27"/>
    </row>
    <row r="58" spans="1:3" s="25" customFormat="1" ht="13" x14ac:dyDescent="0.15">
      <c r="A58" s="28"/>
      <c r="B58" s="26"/>
      <c r="C58" s="27"/>
    </row>
    <row r="59" spans="1:3" s="25" customFormat="1" ht="13" x14ac:dyDescent="0.15">
      <c r="A59" s="28"/>
      <c r="B59" s="26"/>
      <c r="C59" s="27"/>
    </row>
    <row r="60" spans="1:3" s="25" customFormat="1" ht="13" x14ac:dyDescent="0.15">
      <c r="A60" s="28"/>
      <c r="B60" s="26"/>
      <c r="C60" s="27"/>
    </row>
    <row r="61" spans="1:3" s="25" customFormat="1" ht="13" x14ac:dyDescent="0.15">
      <c r="A61" s="28"/>
      <c r="B61" s="26"/>
      <c r="C61" s="27"/>
    </row>
    <row r="62" spans="1:3" s="25" customFormat="1" ht="13" x14ac:dyDescent="0.15">
      <c r="A62" s="28"/>
      <c r="B62" s="26"/>
      <c r="C62" s="27"/>
    </row>
    <row r="63" spans="1:3" s="25" customFormat="1" ht="13" x14ac:dyDescent="0.15">
      <c r="A63" s="28"/>
      <c r="B63" s="26"/>
      <c r="C63" s="27"/>
    </row>
    <row r="64" spans="1:3" s="25" customFormat="1" ht="13" x14ac:dyDescent="0.15">
      <c r="A64" s="28"/>
      <c r="B64" s="26"/>
      <c r="C64" s="27"/>
    </row>
    <row r="65" spans="1:15" s="25" customFormat="1" ht="13" x14ac:dyDescent="0.15">
      <c r="A65" s="28"/>
      <c r="B65" s="26"/>
      <c r="C65" s="27"/>
    </row>
    <row r="66" spans="1:15" s="25" customFormat="1" ht="13" x14ac:dyDescent="0.15">
      <c r="A66" s="28"/>
      <c r="B66" s="26"/>
      <c r="C66" s="27"/>
    </row>
    <row r="67" spans="1:15" s="25" customFormat="1" ht="13" x14ac:dyDescent="0.15">
      <c r="A67" s="28"/>
      <c r="B67" s="26"/>
      <c r="C67" s="27"/>
    </row>
    <row r="68" spans="1:15" s="4" customFormat="1" x14ac:dyDescent="0.2">
      <c r="A68"/>
      <c r="B68"/>
      <c r="C68"/>
      <c r="D68"/>
      <c r="E68"/>
      <c r="F68"/>
      <c r="G68" s="14"/>
      <c r="H68" s="14"/>
      <c r="I68" s="14"/>
      <c r="J68" s="14"/>
      <c r="K68" s="14"/>
      <c r="L68" s="14"/>
      <c r="M68" s="14"/>
      <c r="N68" s="14"/>
      <c r="O68" s="14"/>
    </row>
    <row r="69" spans="1:15" s="11" customFormat="1" x14ac:dyDescent="0.2">
      <c r="A69"/>
      <c r="B69"/>
      <c r="C69"/>
      <c r="D69"/>
      <c r="E69"/>
      <c r="F69"/>
      <c r="G69" s="14"/>
      <c r="H69" s="14"/>
      <c r="I69" s="14"/>
      <c r="J69" s="14"/>
      <c r="K69" s="14"/>
      <c r="L69" s="14"/>
      <c r="M69" s="14"/>
      <c r="N69" s="14"/>
      <c r="O69" s="14"/>
    </row>
    <row r="70" spans="1:15" s="11" customFormat="1" x14ac:dyDescent="0.2">
      <c r="A70"/>
      <c r="B70"/>
      <c r="C70"/>
      <c r="D70"/>
      <c r="E70"/>
      <c r="F70"/>
      <c r="G70" s="14"/>
      <c r="H70" s="14"/>
      <c r="I70" s="14"/>
      <c r="J70" s="14"/>
      <c r="K70" s="14"/>
      <c r="L70" s="14"/>
      <c r="M70" s="14"/>
      <c r="N70" s="14"/>
      <c r="O70" s="14"/>
    </row>
    <row r="71" spans="1:15" s="11" customFormat="1" x14ac:dyDescent="0.2">
      <c r="A71"/>
      <c r="B71"/>
      <c r="C71"/>
      <c r="D71"/>
      <c r="E71"/>
      <c r="F71"/>
      <c r="G71" s="14"/>
      <c r="H71" s="14"/>
      <c r="I71" s="14"/>
      <c r="J71" s="14"/>
      <c r="K71" s="14"/>
      <c r="L71" s="14"/>
      <c r="M71" s="14"/>
      <c r="N71" s="14"/>
      <c r="O71" s="14"/>
    </row>
    <row r="72" spans="1:15" s="11" customFormat="1" x14ac:dyDescent="0.2">
      <c r="A72"/>
      <c r="B72"/>
      <c r="C72"/>
      <c r="D72"/>
      <c r="E72"/>
      <c r="F72"/>
      <c r="G72" s="14"/>
      <c r="H72" s="14"/>
      <c r="I72" s="14"/>
      <c r="J72" s="14"/>
      <c r="K72" s="14"/>
      <c r="L72" s="14"/>
      <c r="M72" s="14"/>
      <c r="N72" s="14"/>
      <c r="O72" s="14"/>
    </row>
    <row r="73" spans="1:15" s="11" customFormat="1" x14ac:dyDescent="0.2">
      <c r="A73"/>
      <c r="B73"/>
      <c r="C73"/>
      <c r="D73"/>
      <c r="E73"/>
      <c r="F73"/>
      <c r="G73" s="14"/>
      <c r="H73" s="14"/>
      <c r="I73" s="14"/>
      <c r="J73" s="14"/>
      <c r="K73" s="14"/>
      <c r="L73" s="14"/>
      <c r="M73" s="14"/>
      <c r="N73" s="14"/>
      <c r="O73" s="14"/>
    </row>
    <row r="74" spans="1:15" s="11" customFormat="1" x14ac:dyDescent="0.2">
      <c r="A74"/>
      <c r="B74"/>
      <c r="C74"/>
      <c r="D74"/>
      <c r="E74"/>
      <c r="F74"/>
      <c r="G74" s="14"/>
      <c r="H74" s="14"/>
      <c r="I74" s="14"/>
      <c r="J74" s="14"/>
      <c r="K74" s="14"/>
      <c r="L74" s="14"/>
      <c r="M74" s="14"/>
      <c r="N74" s="14"/>
      <c r="O74" s="14"/>
    </row>
    <row r="75" spans="1:15" s="11" customFormat="1" x14ac:dyDescent="0.2">
      <c r="A75"/>
      <c r="B75"/>
      <c r="C75"/>
      <c r="D75"/>
      <c r="E75"/>
      <c r="F75"/>
      <c r="G75" s="14"/>
      <c r="H75" s="14"/>
      <c r="I75" s="14"/>
      <c r="J75" s="14"/>
      <c r="K75" s="14"/>
      <c r="L75" s="14"/>
      <c r="M75" s="14"/>
      <c r="N75" s="14"/>
      <c r="O75" s="14"/>
    </row>
    <row r="76" spans="1:15" s="11" customFormat="1" x14ac:dyDescent="0.2">
      <c r="A76"/>
      <c r="B76"/>
      <c r="C76"/>
      <c r="D76"/>
      <c r="E76"/>
      <c r="F76"/>
      <c r="G76" s="14"/>
      <c r="H76" s="14"/>
      <c r="I76" s="14"/>
      <c r="J76" s="14"/>
      <c r="K76" s="14"/>
      <c r="L76" s="14"/>
      <c r="M76" s="14"/>
      <c r="N76" s="14"/>
      <c r="O76" s="14"/>
    </row>
    <row r="77" spans="1:15" s="11" customFormat="1" x14ac:dyDescent="0.2">
      <c r="A77"/>
      <c r="B77"/>
      <c r="C77"/>
      <c r="D77"/>
      <c r="E77"/>
      <c r="F77"/>
    </row>
    <row r="78" spans="1:15" s="11" customFormat="1" x14ac:dyDescent="0.2">
      <c r="A78"/>
      <c r="B78"/>
      <c r="C78"/>
      <c r="D78"/>
      <c r="E78"/>
      <c r="F78"/>
    </row>
    <row r="79" spans="1:15" s="11" customFormat="1" x14ac:dyDescent="0.2">
      <c r="A79"/>
      <c r="B79"/>
      <c r="C79"/>
      <c r="D79"/>
      <c r="E79"/>
      <c r="F79"/>
    </row>
    <row r="80" spans="1:15" s="11" customFormat="1" x14ac:dyDescent="0.2">
      <c r="A80"/>
      <c r="B80"/>
      <c r="C80"/>
      <c r="D80"/>
      <c r="E80"/>
      <c r="F80"/>
    </row>
    <row r="81" spans="1:7" s="11" customFormat="1" x14ac:dyDescent="0.2">
      <c r="A81"/>
      <c r="B81"/>
      <c r="C81"/>
      <c r="D81"/>
      <c r="E81"/>
      <c r="F81"/>
    </row>
    <row r="82" spans="1:7" s="11" customFormat="1" x14ac:dyDescent="0.2">
      <c r="A82"/>
      <c r="B82"/>
      <c r="C82"/>
      <c r="D82"/>
      <c r="E82"/>
      <c r="F82"/>
    </row>
    <row r="83" spans="1:7" s="11" customFormat="1" x14ac:dyDescent="0.2">
      <c r="A83"/>
      <c r="B83"/>
      <c r="C83"/>
      <c r="D83"/>
      <c r="E83"/>
      <c r="F83"/>
    </row>
    <row r="84" spans="1:7" s="11" customFormat="1" x14ac:dyDescent="0.2">
      <c r="A84"/>
      <c r="B84"/>
      <c r="C84"/>
      <c r="D84"/>
      <c r="E84"/>
      <c r="F84"/>
    </row>
    <row r="85" spans="1:7" s="11" customFormat="1" x14ac:dyDescent="0.2">
      <c r="A85"/>
      <c r="B85"/>
      <c r="C85"/>
      <c r="D85"/>
      <c r="E85"/>
      <c r="F85"/>
    </row>
    <row r="86" spans="1:7" s="4" customFormat="1" ht="18" customHeight="1" x14ac:dyDescent="0.2">
      <c r="A86"/>
      <c r="B86"/>
      <c r="C86"/>
      <c r="D86"/>
      <c r="E86"/>
      <c r="F86"/>
    </row>
    <row r="87" spans="1:7" s="12" customFormat="1" ht="18" customHeight="1" x14ac:dyDescent="0.2">
      <c r="A87"/>
      <c r="B87"/>
      <c r="C87"/>
      <c r="D87"/>
      <c r="E87"/>
      <c r="F87"/>
    </row>
    <row r="88" spans="1:7" s="4" customFormat="1" x14ac:dyDescent="0.2">
      <c r="A88"/>
      <c r="B88"/>
      <c r="C88"/>
      <c r="D88"/>
      <c r="E88"/>
      <c r="F88"/>
    </row>
    <row r="89" spans="1:7" s="4" customFormat="1" ht="18" customHeight="1" x14ac:dyDescent="0.2">
      <c r="A89"/>
      <c r="B89"/>
      <c r="C89"/>
      <c r="D89"/>
      <c r="E89"/>
      <c r="F89"/>
    </row>
    <row r="90" spans="1:7" s="7" customFormat="1" x14ac:dyDescent="0.2">
      <c r="A90"/>
      <c r="B90"/>
      <c r="C90"/>
      <c r="D90"/>
      <c r="E90"/>
      <c r="F90"/>
    </row>
    <row r="91" spans="1:7" s="5" customFormat="1" ht="18" customHeight="1" x14ac:dyDescent="0.2">
      <c r="A91"/>
      <c r="B91"/>
      <c r="C91"/>
      <c r="D91"/>
      <c r="E91"/>
      <c r="F91"/>
      <c r="G91" s="7"/>
    </row>
    <row r="92" spans="1:7" s="4" customFormat="1" x14ac:dyDescent="0.2">
      <c r="A92"/>
      <c r="B92"/>
      <c r="C92"/>
      <c r="D92"/>
      <c r="E92"/>
      <c r="F92"/>
      <c r="G92" s="7"/>
    </row>
    <row r="93" spans="1:7" s="4" customFormat="1" ht="18" customHeight="1" x14ac:dyDescent="0.2">
      <c r="A93"/>
      <c r="B93"/>
      <c r="C93"/>
      <c r="D93"/>
      <c r="E93"/>
      <c r="F93"/>
    </row>
    <row r="94" spans="1:7" s="4" customFormat="1" x14ac:dyDescent="0.2">
      <c r="A94"/>
      <c r="B94"/>
      <c r="C94"/>
      <c r="D94"/>
      <c r="E94"/>
      <c r="F94"/>
    </row>
    <row r="95" spans="1:7" s="4" customFormat="1" x14ac:dyDescent="0.2">
      <c r="A95"/>
      <c r="B95"/>
      <c r="C95"/>
      <c r="D95"/>
      <c r="E95"/>
      <c r="F95"/>
    </row>
    <row r="96" spans="1:7" s="4" customFormat="1" x14ac:dyDescent="0.2">
      <c r="A96"/>
      <c r="B96"/>
      <c r="C96"/>
      <c r="D96"/>
      <c r="E96"/>
      <c r="F96"/>
    </row>
    <row r="97" spans="1:12" s="4" customFormat="1" x14ac:dyDescent="0.2">
      <c r="A97"/>
      <c r="B97"/>
      <c r="C97"/>
      <c r="D97"/>
      <c r="E97"/>
      <c r="F97"/>
    </row>
    <row r="98" spans="1:12" s="7" customFormat="1" x14ac:dyDescent="0.2">
      <c r="A98"/>
      <c r="B98"/>
      <c r="C98"/>
      <c r="D98"/>
      <c r="E98"/>
      <c r="F98"/>
    </row>
    <row r="99" spans="1:12" s="4" customFormat="1" ht="18" customHeight="1" x14ac:dyDescent="0.2">
      <c r="A99"/>
      <c r="B99"/>
      <c r="C99"/>
      <c r="D99"/>
      <c r="E99"/>
      <c r="F99"/>
    </row>
    <row r="100" spans="1:12" s="12" customFormat="1" x14ac:dyDescent="0.2">
      <c r="A100"/>
      <c r="B100"/>
      <c r="C100"/>
      <c r="D100"/>
      <c r="E100"/>
      <c r="F100"/>
      <c r="G100" s="13"/>
      <c r="H100" s="13"/>
      <c r="I100" s="13"/>
      <c r="J100" s="13"/>
      <c r="K100" s="13"/>
      <c r="L100" s="13"/>
    </row>
    <row r="101" spans="1:12" s="4" customFormat="1" x14ac:dyDescent="0.2">
      <c r="A101"/>
      <c r="B101"/>
      <c r="C101"/>
      <c r="D101"/>
      <c r="E101"/>
      <c r="F101"/>
    </row>
    <row r="102" spans="1:12" s="5" customFormat="1" x14ac:dyDescent="0.2">
      <c r="A102"/>
      <c r="B102"/>
      <c r="C102"/>
      <c r="D102"/>
      <c r="E102"/>
      <c r="F102"/>
      <c r="G102" s="2"/>
      <c r="H102" s="2"/>
      <c r="I102" s="2"/>
      <c r="J102" s="2"/>
      <c r="K102" s="2"/>
      <c r="L102" s="2"/>
    </row>
    <row r="103" spans="1:12" x14ac:dyDescent="0.2">
      <c r="G103" s="2"/>
      <c r="H103" s="2"/>
      <c r="I103" s="2"/>
      <c r="J103" s="2"/>
      <c r="K103" s="2"/>
      <c r="L103" s="2"/>
    </row>
    <row r="104" spans="1:12" s="5" customFormat="1" x14ac:dyDescent="0.2">
      <c r="A104"/>
      <c r="B104"/>
      <c r="C104"/>
      <c r="D104"/>
      <c r="E104"/>
      <c r="F104"/>
      <c r="G104" s="2"/>
      <c r="H104" s="2"/>
      <c r="I104" s="2"/>
      <c r="J104" s="2"/>
      <c r="K104" s="2"/>
      <c r="L104" s="2"/>
    </row>
    <row r="105" spans="1:12" s="5" customFormat="1" x14ac:dyDescent="0.2">
      <c r="A105"/>
      <c r="B105"/>
      <c r="C105"/>
      <c r="D105"/>
      <c r="E105"/>
      <c r="F105"/>
      <c r="G105" s="2"/>
      <c r="H105" s="2"/>
      <c r="I105" s="2"/>
      <c r="J105" s="2"/>
      <c r="K105" s="2"/>
      <c r="L105" s="2"/>
    </row>
    <row r="107" spans="1:12" ht="18" customHeight="1" x14ac:dyDescent="0.2"/>
    <row r="108" spans="1:12" ht="18" customHeight="1" x14ac:dyDescent="0.2"/>
    <row r="109" spans="1:12" ht="18" customHeight="1" x14ac:dyDescent="0.2"/>
    <row r="110" spans="1:12" ht="18" customHeight="1" x14ac:dyDescent="0.2"/>
    <row r="111" spans="1:12" s="7" customFormat="1" ht="18" customHeight="1" x14ac:dyDescent="0.2">
      <c r="A111"/>
      <c r="B111"/>
      <c r="C111"/>
      <c r="D111"/>
      <c r="E111"/>
      <c r="F111"/>
    </row>
    <row r="112" spans="1:12" s="7" customFormat="1" ht="18" customHeight="1" x14ac:dyDescent="0.2">
      <c r="A112"/>
      <c r="B112"/>
      <c r="C112"/>
      <c r="D112"/>
      <c r="E112"/>
      <c r="F112"/>
    </row>
    <row r="116" spans="1:6" s="12" customFormat="1" x14ac:dyDescent="0.2">
      <c r="A116"/>
      <c r="B116"/>
      <c r="C116"/>
      <c r="D116"/>
      <c r="E116"/>
      <c r="F116"/>
    </row>
    <row r="122" spans="1:6" s="12" customFormat="1" x14ac:dyDescent="0.2">
      <c r="A122"/>
      <c r="B122"/>
      <c r="C122"/>
      <c r="D122"/>
      <c r="E122"/>
      <c r="F122"/>
    </row>
    <row r="128" spans="1:6" s="7" customFormat="1" x14ac:dyDescent="0.2">
      <c r="A128"/>
      <c r="B128"/>
      <c r="C128"/>
      <c r="D128"/>
      <c r="E128"/>
      <c r="F128"/>
    </row>
    <row r="139" spans="7:13" x14ac:dyDescent="0.2">
      <c r="G139" s="7"/>
      <c r="H139" s="7"/>
      <c r="I139" s="7"/>
      <c r="J139" s="7"/>
      <c r="K139" s="7"/>
      <c r="L139" s="7"/>
      <c r="M139" s="7"/>
    </row>
    <row r="140" spans="7:13" x14ac:dyDescent="0.2">
      <c r="G140" s="7"/>
      <c r="H140" s="7"/>
      <c r="I140" s="7"/>
      <c r="J140" s="7"/>
      <c r="K140" s="7"/>
      <c r="L140" s="7"/>
      <c r="M140" s="7"/>
    </row>
    <row r="141" spans="7:13" x14ac:dyDescent="0.2">
      <c r="G141" s="7"/>
      <c r="H141" s="7"/>
      <c r="I141" s="7"/>
      <c r="J141" s="7"/>
      <c r="K141" s="7"/>
      <c r="L141" s="7"/>
      <c r="M141" s="7"/>
    </row>
  </sheetData>
  <mergeCells count="7">
    <mergeCell ref="B42:F44"/>
    <mergeCell ref="A39:E39"/>
    <mergeCell ref="A1:F1"/>
    <mergeCell ref="A6:F6"/>
    <mergeCell ref="A5:F5"/>
    <mergeCell ref="A38:E38"/>
    <mergeCell ref="A37:E37"/>
  </mergeCells>
  <hyperlinks>
    <hyperlink ref="B9" r:id="rId1" display="https://riigihanked.riik.ee/rhr-web/" xr:uid="{A882B5AD-2ED7-A14D-83FE-31569DCB09AA}"/>
  </hyperlinks>
  <pageMargins left="0.7" right="0.7" top="0.75" bottom="0.75" header="0.3" footer="0.3"/>
  <pageSetup paperSize="9" orientation="portrait" r:id="rId2"/>
  <ignoredErrors>
    <ignoredError sqref="F26 F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2023-08-22T10:34:01Z</dcterms:modified>
</cp:coreProperties>
</file>